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Zberový podiel 2018" sheetId="1" r:id="rId1"/>
  </sheets>
  <calcPr calcId="152511"/>
</workbook>
</file>

<file path=xl/calcChain.xml><?xml version="1.0" encoding="utf-8"?>
<calcChain xmlns="http://schemas.openxmlformats.org/spreadsheetml/2006/main">
  <c r="O26" i="1" l="1"/>
  <c r="M32" i="1"/>
  <c r="M30" i="1"/>
  <c r="M17" i="1"/>
  <c r="M14" i="1"/>
  <c r="M13" i="1"/>
  <c r="M12" i="1"/>
  <c r="M9" i="1"/>
  <c r="M8" i="1"/>
  <c r="M3" i="1"/>
  <c r="M31" i="1" l="1"/>
  <c r="M19" i="1" l="1"/>
  <c r="M18" i="1"/>
  <c r="M15" i="1" l="1"/>
  <c r="M16" i="1"/>
  <c r="M4" i="1"/>
  <c r="M5" i="1"/>
  <c r="M6" i="1"/>
  <c r="M7" i="1"/>
</calcChain>
</file>

<file path=xl/sharedStrings.xml><?xml version="1.0" encoding="utf-8"?>
<sst xmlns="http://schemas.openxmlformats.org/spreadsheetml/2006/main" count="71" uniqueCount="71">
  <si>
    <t>papier a lepenka</t>
  </si>
  <si>
    <t>20 01 01</t>
  </si>
  <si>
    <t>sklo</t>
  </si>
  <si>
    <t>20 01 02</t>
  </si>
  <si>
    <t>šatstvo</t>
  </si>
  <si>
    <t>20 01 10</t>
  </si>
  <si>
    <t>pesticídy</t>
  </si>
  <si>
    <t>20 01 19</t>
  </si>
  <si>
    <t>Žiarivky</t>
  </si>
  <si>
    <t>20 01 21</t>
  </si>
  <si>
    <t>odpady s obsahom HCF (chladnikčy a mrazničky)</t>
  </si>
  <si>
    <t>20 01 23</t>
  </si>
  <si>
    <t>oleje a tuky z domácností</t>
  </si>
  <si>
    <t>20 01 25</t>
  </si>
  <si>
    <t>farby a tl. Farby z domácností</t>
  </si>
  <si>
    <t>20 01 27</t>
  </si>
  <si>
    <t>Batérie a akumulátory</t>
  </si>
  <si>
    <t>20 01 33</t>
  </si>
  <si>
    <t>batérie a akumulátry (O)</t>
  </si>
  <si>
    <t>20 01 34</t>
  </si>
  <si>
    <t>Elektroodpady s obsahom NL</t>
  </si>
  <si>
    <t>20 01 35</t>
  </si>
  <si>
    <t>Elektroodpady bez NL</t>
  </si>
  <si>
    <t>20 01 36</t>
  </si>
  <si>
    <t>Drevo bez NL</t>
  </si>
  <si>
    <t>20 01 38</t>
  </si>
  <si>
    <t>Plasty</t>
  </si>
  <si>
    <t>20 01 39</t>
  </si>
  <si>
    <t>Kovy</t>
  </si>
  <si>
    <t>20 01 40</t>
  </si>
  <si>
    <t>BRO</t>
  </si>
  <si>
    <t>20 02 01</t>
  </si>
  <si>
    <t>Zmesový komunálny odpad</t>
  </si>
  <si>
    <t>20 03 01</t>
  </si>
  <si>
    <t>Odpad z čistenia ulíc</t>
  </si>
  <si>
    <t>20 03 03</t>
  </si>
  <si>
    <t>Objemný odpad</t>
  </si>
  <si>
    <t>20 03 07</t>
  </si>
  <si>
    <t>20 03 08</t>
  </si>
  <si>
    <t>DSO</t>
  </si>
  <si>
    <t>20 01 40 01</t>
  </si>
  <si>
    <t>meď, bronz, mosadz</t>
  </si>
  <si>
    <t>hliník</t>
  </si>
  <si>
    <t>20 01 40 02</t>
  </si>
  <si>
    <t>olovo</t>
  </si>
  <si>
    <t>20 01 40 03</t>
  </si>
  <si>
    <t>20 01 40 04</t>
  </si>
  <si>
    <t>Zinok</t>
  </si>
  <si>
    <t>20 01 40 05</t>
  </si>
  <si>
    <t>Železo a oceľ</t>
  </si>
  <si>
    <t>20 01 40 07</t>
  </si>
  <si>
    <t>Zmiešané kovy</t>
  </si>
  <si>
    <t>obaly z kovu</t>
  </si>
  <si>
    <t>20 01 04</t>
  </si>
  <si>
    <t>zberový podiel</t>
  </si>
  <si>
    <t>triedené zložky</t>
  </si>
  <si>
    <t>odpad na skládke</t>
  </si>
  <si>
    <t>odpad spolu</t>
  </si>
  <si>
    <t>ENVI GEOS Nitra, s.r.o.</t>
  </si>
  <si>
    <t>SPEKO Šaľa, s.r.o.</t>
  </si>
  <si>
    <t>FCC Trnava, s.r.o.</t>
  </si>
  <si>
    <t>ASEKOL SK, s.r.o.</t>
  </si>
  <si>
    <t>Zberné suroviny Žilina, a.s.</t>
  </si>
  <si>
    <t>INEX Hausgarden, s.r.o.</t>
  </si>
  <si>
    <t>KBZ, s.r.o.  Košice</t>
  </si>
  <si>
    <t>EISEN, s.r.o.</t>
  </si>
  <si>
    <t>INTA, s.r.o. Trenčín</t>
  </si>
  <si>
    <t>SPOLU</t>
  </si>
  <si>
    <t>Kat. číslo</t>
  </si>
  <si>
    <t>NÁZOV ODPADU</t>
  </si>
  <si>
    <t>Množstvá odpadov v tonách  podľa zmluvných partnerov v roku 2018 v Šali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</si>
</sst>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0" fontId="0" fillId="2" borderId="4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6" borderId="1" xfId="0" applyFill="1" applyBorder="1"/>
    <xf numFmtId="0" fontId="1" fillId="2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0" xfId="0" applyFont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10" fontId="0" fillId="2" borderId="1" xfId="0" applyNumberFormat="1" applyFill="1" applyBorder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tabSelected="1" workbookViewId="0">
      <selection activeCell="C1" sqref="C1:M1"/>
    </sheetView>
  </sheetViews>
  <sheetFormatPr defaultRowHeight="14.4" x14ac:dyDescent="0.3"/>
  <cols>
    <col min="2" max="2" width="22.77734375" style="16" customWidth="1"/>
    <col min="3" max="3" width="11.109375" customWidth="1"/>
    <col min="4" max="4" width="10.109375" customWidth="1"/>
    <col min="5" max="5" width="9.44140625" customWidth="1"/>
    <col min="6" max="6" width="8.21875" customWidth="1"/>
    <col min="7" max="7" width="6.88671875" customWidth="1"/>
    <col min="8" max="8" width="10.5546875" customWidth="1"/>
    <col min="9" max="9" width="8.77734375" customWidth="1"/>
    <col min="10" max="10" width="9.109375" customWidth="1"/>
    <col min="11" max="11" width="7" customWidth="1"/>
    <col min="12" max="12" width="7.109375" customWidth="1"/>
    <col min="13" max="13" width="9" customWidth="1"/>
  </cols>
  <sheetData>
    <row r="1" spans="2:14" ht="12.6" customHeight="1" x14ac:dyDescent="0.3">
      <c r="C1" s="27" t="s">
        <v>70</v>
      </c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2:14" s="26" customFormat="1" ht="35.4" customHeight="1" x14ac:dyDescent="0.25">
      <c r="B2" s="22" t="s">
        <v>69</v>
      </c>
      <c r="C2" s="23" t="s">
        <v>68</v>
      </c>
      <c r="D2" s="24" t="s">
        <v>58</v>
      </c>
      <c r="E2" s="24" t="s">
        <v>59</v>
      </c>
      <c r="F2" s="24" t="s">
        <v>60</v>
      </c>
      <c r="G2" s="24" t="s">
        <v>61</v>
      </c>
      <c r="H2" s="24" t="s">
        <v>62</v>
      </c>
      <c r="I2" s="24" t="s">
        <v>63</v>
      </c>
      <c r="J2" s="24" t="s">
        <v>64</v>
      </c>
      <c r="K2" s="24" t="s">
        <v>65</v>
      </c>
      <c r="L2" s="24" t="s">
        <v>66</v>
      </c>
      <c r="M2" s="23" t="s">
        <v>67</v>
      </c>
      <c r="N2" s="25"/>
    </row>
    <row r="3" spans="2:14" x14ac:dyDescent="0.3">
      <c r="B3" s="17" t="s">
        <v>0</v>
      </c>
      <c r="C3" s="1" t="s">
        <v>1</v>
      </c>
      <c r="D3" s="1">
        <v>289.14999999999998</v>
      </c>
      <c r="E3" s="1"/>
      <c r="F3" s="1"/>
      <c r="G3" s="1"/>
      <c r="H3" s="1">
        <v>76.36</v>
      </c>
      <c r="I3" s="1"/>
      <c r="J3" s="1"/>
      <c r="K3" s="1">
        <v>44.41</v>
      </c>
      <c r="L3" s="1"/>
      <c r="M3" s="2">
        <f>K3+H3+D3</f>
        <v>409.91999999999996</v>
      </c>
    </row>
    <row r="4" spans="2:14" ht="12.6" customHeight="1" x14ac:dyDescent="0.3">
      <c r="B4" s="17" t="s">
        <v>2</v>
      </c>
      <c r="C4" s="1" t="s">
        <v>3</v>
      </c>
      <c r="D4" s="1">
        <v>185.32</v>
      </c>
      <c r="E4" s="1"/>
      <c r="F4" s="1"/>
      <c r="G4" s="1"/>
      <c r="H4" s="1"/>
      <c r="I4" s="1"/>
      <c r="J4" s="1"/>
      <c r="K4" s="1"/>
      <c r="L4" s="1"/>
      <c r="M4" s="2">
        <f>SUM(D4:I4)</f>
        <v>185.32</v>
      </c>
    </row>
    <row r="5" spans="2:14" x14ac:dyDescent="0.3">
      <c r="B5" s="17" t="s">
        <v>4</v>
      </c>
      <c r="C5" s="1" t="s">
        <v>5</v>
      </c>
      <c r="D5" s="1"/>
      <c r="E5" s="1"/>
      <c r="F5" s="1">
        <v>30</v>
      </c>
      <c r="G5" s="1"/>
      <c r="H5" s="1"/>
      <c r="I5" s="1"/>
      <c r="J5" s="1"/>
      <c r="K5" s="1"/>
      <c r="L5" s="1"/>
      <c r="M5" s="2">
        <f>SUM(D5:I5)</f>
        <v>30</v>
      </c>
      <c r="N5" s="1"/>
    </row>
    <row r="6" spans="2:14" x14ac:dyDescent="0.3">
      <c r="B6" s="17" t="s">
        <v>6</v>
      </c>
      <c r="C6" s="1" t="s">
        <v>7</v>
      </c>
      <c r="D6" s="1"/>
      <c r="E6" s="1">
        <v>0.11</v>
      </c>
      <c r="F6" s="1"/>
      <c r="G6" s="1"/>
      <c r="H6" s="1"/>
      <c r="I6" s="1"/>
      <c r="J6" s="1"/>
      <c r="K6" s="1"/>
      <c r="L6" s="1"/>
      <c r="M6" s="9">
        <f>SUM(D6:I6)</f>
        <v>0.11</v>
      </c>
    </row>
    <row r="7" spans="2:14" x14ac:dyDescent="0.3">
      <c r="B7" s="17" t="s">
        <v>8</v>
      </c>
      <c r="C7" s="1" t="s">
        <v>9</v>
      </c>
      <c r="D7" s="1">
        <v>0.02</v>
      </c>
      <c r="E7" s="1">
        <v>0.28000000000000003</v>
      </c>
      <c r="F7" s="1"/>
      <c r="G7" s="1"/>
      <c r="H7" s="1"/>
      <c r="I7" s="1"/>
      <c r="J7" s="1"/>
      <c r="K7" s="1"/>
      <c r="L7" s="1"/>
      <c r="M7" s="2">
        <f>SUM(D7:I7)</f>
        <v>0.30000000000000004</v>
      </c>
    </row>
    <row r="8" spans="2:14" ht="24" customHeight="1" x14ac:dyDescent="0.3">
      <c r="B8" s="18" t="s">
        <v>10</v>
      </c>
      <c r="C8" s="1" t="s">
        <v>11</v>
      </c>
      <c r="D8" s="1">
        <v>1.62</v>
      </c>
      <c r="E8" s="1">
        <v>1.6</v>
      </c>
      <c r="F8" s="1"/>
      <c r="G8" s="1"/>
      <c r="H8" s="1"/>
      <c r="I8" s="1"/>
      <c r="J8" s="1"/>
      <c r="K8" s="1"/>
      <c r="L8" s="1"/>
      <c r="M8" s="2">
        <f>E8+D8</f>
        <v>3.22</v>
      </c>
    </row>
    <row r="9" spans="2:14" ht="13.2" customHeight="1" x14ac:dyDescent="0.3">
      <c r="B9" s="18" t="s">
        <v>12</v>
      </c>
      <c r="C9" s="1" t="s">
        <v>13</v>
      </c>
      <c r="D9" s="1">
        <v>0.65200000000000002</v>
      </c>
      <c r="E9" s="1"/>
      <c r="F9" s="1"/>
      <c r="G9" s="1"/>
      <c r="H9" s="1"/>
      <c r="I9" s="1"/>
      <c r="J9" s="1"/>
      <c r="K9" s="1"/>
      <c r="L9" s="1">
        <v>0.45</v>
      </c>
      <c r="M9" s="2">
        <f>L9+D9</f>
        <v>1.1020000000000001</v>
      </c>
    </row>
    <row r="10" spans="2:14" ht="3" hidden="1" customHeight="1" x14ac:dyDescent="0.3">
      <c r="B10" s="18" t="s">
        <v>14</v>
      </c>
      <c r="C10" s="1" t="s">
        <v>15</v>
      </c>
      <c r="D10" s="1"/>
      <c r="E10" s="1"/>
      <c r="F10" s="1"/>
      <c r="G10" s="1"/>
      <c r="H10" s="1"/>
      <c r="I10" s="1"/>
      <c r="J10" s="1"/>
      <c r="K10" s="1"/>
      <c r="L10" s="1"/>
      <c r="M10" s="9"/>
    </row>
    <row r="11" spans="2:14" hidden="1" x14ac:dyDescent="0.3">
      <c r="B11" s="18" t="s">
        <v>16</v>
      </c>
      <c r="C11" s="1" t="s">
        <v>17</v>
      </c>
      <c r="D11" s="1"/>
      <c r="E11" s="1"/>
      <c r="F11" s="1"/>
      <c r="G11" s="1"/>
      <c r="H11" s="1"/>
      <c r="I11" s="1"/>
      <c r="J11" s="1"/>
      <c r="K11" s="1"/>
      <c r="L11" s="1"/>
      <c r="M11" s="9"/>
    </row>
    <row r="12" spans="2:14" x14ac:dyDescent="0.3">
      <c r="B12" s="18" t="s">
        <v>18</v>
      </c>
      <c r="C12" s="1" t="s">
        <v>19</v>
      </c>
      <c r="D12" s="1">
        <v>0.113</v>
      </c>
      <c r="E12" s="1"/>
      <c r="F12" s="1"/>
      <c r="G12" s="1">
        <v>0.18</v>
      </c>
      <c r="H12" s="1"/>
      <c r="I12" s="1"/>
      <c r="J12" s="1"/>
      <c r="K12" s="1"/>
      <c r="L12" s="1"/>
      <c r="M12" s="2">
        <f>G12+D12</f>
        <v>0.29299999999999998</v>
      </c>
    </row>
    <row r="13" spans="2:14" ht="24" customHeight="1" x14ac:dyDescent="0.3">
      <c r="B13" s="18" t="s">
        <v>20</v>
      </c>
      <c r="C13" s="1" t="s">
        <v>21</v>
      </c>
      <c r="D13" s="1">
        <v>3.64</v>
      </c>
      <c r="E13" s="1">
        <v>0.42</v>
      </c>
      <c r="F13" s="1"/>
      <c r="G13" s="1"/>
      <c r="H13" s="1"/>
      <c r="I13" s="1"/>
      <c r="J13" s="1"/>
      <c r="K13" s="1"/>
      <c r="L13" s="1"/>
      <c r="M13" s="2">
        <f>E13+D13</f>
        <v>4.0600000000000005</v>
      </c>
    </row>
    <row r="14" spans="2:14" x14ac:dyDescent="0.3">
      <c r="B14" s="18" t="s">
        <v>22</v>
      </c>
      <c r="C14" s="1" t="s">
        <v>23</v>
      </c>
      <c r="D14" s="1">
        <v>4.05</v>
      </c>
      <c r="E14" s="1">
        <v>2.9129999999999998</v>
      </c>
      <c r="F14" s="1"/>
      <c r="G14" s="1">
        <v>3.1269999999999998</v>
      </c>
      <c r="H14" s="1"/>
      <c r="I14" s="1"/>
      <c r="J14" s="1"/>
      <c r="K14" s="1"/>
      <c r="L14" s="1"/>
      <c r="M14" s="2">
        <f>G14+E14+D14</f>
        <v>10.09</v>
      </c>
    </row>
    <row r="15" spans="2:14" x14ac:dyDescent="0.3">
      <c r="B15" s="18" t="s">
        <v>24</v>
      </c>
      <c r="C15" s="1" t="s">
        <v>25</v>
      </c>
      <c r="D15" s="1">
        <v>39.17</v>
      </c>
      <c r="E15" s="1"/>
      <c r="F15" s="1"/>
      <c r="G15" s="1"/>
      <c r="H15" s="1"/>
      <c r="I15" s="1"/>
      <c r="J15" s="1"/>
      <c r="K15" s="1"/>
      <c r="L15" s="1"/>
      <c r="M15" s="2">
        <f>SUM(D15:I15)</f>
        <v>39.17</v>
      </c>
    </row>
    <row r="16" spans="2:14" x14ac:dyDescent="0.3">
      <c r="B16" s="18" t="s">
        <v>26</v>
      </c>
      <c r="C16" s="1" t="s">
        <v>27</v>
      </c>
      <c r="D16" s="1">
        <v>203.85</v>
      </c>
      <c r="E16" s="1"/>
      <c r="F16" s="1"/>
      <c r="G16" s="1"/>
      <c r="H16" s="1"/>
      <c r="I16" s="1"/>
      <c r="J16" s="1"/>
      <c r="K16" s="1"/>
      <c r="L16" s="1"/>
      <c r="M16" s="2">
        <f>SUM(D16:I16)</f>
        <v>203.85</v>
      </c>
    </row>
    <row r="17" spans="2:15" x14ac:dyDescent="0.3">
      <c r="B17" s="19" t="s">
        <v>28</v>
      </c>
      <c r="C17" s="3" t="s">
        <v>29</v>
      </c>
      <c r="D17" s="3">
        <v>0.34</v>
      </c>
      <c r="E17" s="3"/>
      <c r="F17" s="3"/>
      <c r="G17" s="3"/>
      <c r="H17" s="3">
        <v>128.94999999999999</v>
      </c>
      <c r="I17" s="3"/>
      <c r="J17" s="1"/>
      <c r="K17" s="1"/>
      <c r="L17" s="1"/>
      <c r="M17" s="4">
        <f>H17+D17</f>
        <v>129.29</v>
      </c>
    </row>
    <row r="18" spans="2:15" x14ac:dyDescent="0.3">
      <c r="B18" s="18" t="s">
        <v>41</v>
      </c>
      <c r="C18" s="8" t="s">
        <v>40</v>
      </c>
      <c r="D18" s="1"/>
      <c r="E18" s="1"/>
      <c r="F18" s="1"/>
      <c r="G18" s="1"/>
      <c r="H18" s="1">
        <v>17.48</v>
      </c>
      <c r="I18" s="1"/>
      <c r="J18" s="1">
        <v>0.54</v>
      </c>
      <c r="K18" s="1"/>
      <c r="L18" s="1"/>
      <c r="M18" s="2">
        <f>J18+H18</f>
        <v>18.02</v>
      </c>
    </row>
    <row r="19" spans="2:15" ht="17.399999999999999" customHeight="1" x14ac:dyDescent="0.3">
      <c r="B19" s="18" t="s">
        <v>42</v>
      </c>
      <c r="C19" s="8" t="s">
        <v>43</v>
      </c>
      <c r="D19" s="1"/>
      <c r="E19" s="1"/>
      <c r="F19" s="1"/>
      <c r="G19" s="1"/>
      <c r="H19" s="1">
        <v>25.65</v>
      </c>
      <c r="I19" s="1"/>
      <c r="J19" s="1">
        <v>0.73</v>
      </c>
      <c r="K19" s="1"/>
      <c r="L19" s="1"/>
      <c r="M19" s="2">
        <f>J19+H19</f>
        <v>26.38</v>
      </c>
    </row>
    <row r="20" spans="2:15" ht="11.4" customHeight="1" x14ac:dyDescent="0.3">
      <c r="B20" s="18" t="s">
        <v>44</v>
      </c>
      <c r="C20" s="8" t="s">
        <v>45</v>
      </c>
      <c r="D20" s="1"/>
      <c r="E20" s="1"/>
      <c r="F20" s="1"/>
      <c r="G20" s="1"/>
      <c r="H20" s="1"/>
      <c r="I20" s="1"/>
      <c r="J20" s="1">
        <v>0.01</v>
      </c>
      <c r="K20" s="1"/>
      <c r="L20" s="1"/>
      <c r="M20" s="2">
        <v>0.01</v>
      </c>
    </row>
    <row r="21" spans="2:15" ht="11.4" customHeight="1" x14ac:dyDescent="0.3">
      <c r="B21" s="18" t="s">
        <v>47</v>
      </c>
      <c r="C21" s="7" t="s">
        <v>46</v>
      </c>
      <c r="D21" s="1"/>
      <c r="E21" s="1"/>
      <c r="F21" s="1"/>
      <c r="G21" s="1"/>
      <c r="H21" s="1"/>
      <c r="I21" s="1"/>
      <c r="J21" s="1">
        <v>5.0000000000000001E-4</v>
      </c>
      <c r="K21" s="1"/>
      <c r="L21" s="1"/>
      <c r="M21" s="2">
        <v>5.0000000000000001E-4</v>
      </c>
    </row>
    <row r="22" spans="2:15" x14ac:dyDescent="0.3">
      <c r="B22" s="18" t="s">
        <v>49</v>
      </c>
      <c r="C22" s="7" t="s">
        <v>48</v>
      </c>
      <c r="D22" s="1"/>
      <c r="E22" s="1"/>
      <c r="F22" s="1"/>
      <c r="G22" s="1"/>
      <c r="H22" s="1"/>
      <c r="I22" s="1"/>
      <c r="J22" s="1">
        <v>131.04</v>
      </c>
      <c r="K22" s="1"/>
      <c r="L22" s="1"/>
      <c r="M22" s="2">
        <v>131.04</v>
      </c>
    </row>
    <row r="23" spans="2:15" x14ac:dyDescent="0.3">
      <c r="B23" s="18" t="s">
        <v>51</v>
      </c>
      <c r="C23" s="7" t="s">
        <v>50</v>
      </c>
      <c r="D23" s="1"/>
      <c r="E23" s="1"/>
      <c r="F23" s="1"/>
      <c r="G23" s="1"/>
      <c r="H23" s="1"/>
      <c r="I23" s="1"/>
      <c r="J23" s="1">
        <v>5.5</v>
      </c>
      <c r="K23" s="1"/>
      <c r="L23" s="1"/>
      <c r="M23" s="2">
        <v>5.5</v>
      </c>
    </row>
    <row r="24" spans="2:15" x14ac:dyDescent="0.3">
      <c r="B24" s="18" t="s">
        <v>52</v>
      </c>
      <c r="C24" s="7" t="s">
        <v>53</v>
      </c>
      <c r="D24" s="1"/>
      <c r="E24" s="1"/>
      <c r="F24" s="1"/>
      <c r="G24" s="1"/>
      <c r="H24" s="1"/>
      <c r="I24" s="1"/>
      <c r="J24" s="1">
        <v>4.0000000000000001E-3</v>
      </c>
      <c r="K24" s="1"/>
      <c r="L24" s="1"/>
      <c r="M24" s="2">
        <v>4.0000000000000001E-3</v>
      </c>
    </row>
    <row r="25" spans="2:15" ht="13.8" customHeight="1" x14ac:dyDescent="0.3">
      <c r="B25" s="20" t="s">
        <v>30</v>
      </c>
      <c r="C25" s="5" t="s">
        <v>31</v>
      </c>
      <c r="D25" s="5"/>
      <c r="E25" s="5"/>
      <c r="F25" s="5"/>
      <c r="G25" s="5"/>
      <c r="H25" s="5"/>
      <c r="I25" s="5">
        <v>3354.06</v>
      </c>
      <c r="J25" s="1"/>
      <c r="K25" s="1"/>
      <c r="L25" s="1"/>
      <c r="M25" s="6">
        <v>3354.06</v>
      </c>
    </row>
    <row r="26" spans="2:15" ht="18.600000000000001" customHeight="1" x14ac:dyDescent="0.3">
      <c r="B26" s="28" t="s">
        <v>32</v>
      </c>
      <c r="C26" s="10" t="s">
        <v>33</v>
      </c>
      <c r="D26" s="10">
        <v>5765.5</v>
      </c>
      <c r="E26" s="10"/>
      <c r="F26" s="10"/>
      <c r="G26" s="10"/>
      <c r="H26" s="10"/>
      <c r="I26" s="10"/>
      <c r="J26" s="10"/>
      <c r="K26" s="10"/>
      <c r="L26" s="10"/>
      <c r="M26" s="10">
        <v>5765.5</v>
      </c>
      <c r="O26">
        <f>M26+M27+M28+M29</f>
        <v>7711.37</v>
      </c>
    </row>
    <row r="27" spans="2:15" x14ac:dyDescent="0.3">
      <c r="B27" s="13" t="s">
        <v>34</v>
      </c>
      <c r="C27" s="10" t="s">
        <v>35</v>
      </c>
      <c r="D27" s="10">
        <v>113.17</v>
      </c>
      <c r="E27" s="10"/>
      <c r="F27" s="10"/>
      <c r="G27" s="10"/>
      <c r="H27" s="10"/>
      <c r="I27" s="10"/>
      <c r="J27" s="10"/>
      <c r="K27" s="10"/>
      <c r="L27" s="10"/>
      <c r="M27" s="10">
        <v>113.17</v>
      </c>
    </row>
    <row r="28" spans="2:15" x14ac:dyDescent="0.3">
      <c r="B28" s="13" t="s">
        <v>36</v>
      </c>
      <c r="C28" s="10" t="s">
        <v>37</v>
      </c>
      <c r="D28" s="10">
        <v>1489.61</v>
      </c>
      <c r="E28" s="10"/>
      <c r="F28" s="10"/>
      <c r="G28" s="10"/>
      <c r="H28" s="10"/>
      <c r="I28" s="10"/>
      <c r="J28" s="10"/>
      <c r="K28" s="10"/>
      <c r="L28" s="10"/>
      <c r="M28" s="10">
        <v>1489.61</v>
      </c>
    </row>
    <row r="29" spans="2:15" ht="10.8" customHeight="1" x14ac:dyDescent="0.3">
      <c r="B29" s="13" t="s">
        <v>39</v>
      </c>
      <c r="C29" s="10" t="s">
        <v>38</v>
      </c>
      <c r="D29" s="10">
        <v>343.09</v>
      </c>
      <c r="E29" s="10"/>
      <c r="F29" s="10"/>
      <c r="G29" s="10"/>
      <c r="H29" s="10"/>
      <c r="I29" s="10"/>
      <c r="J29" s="10"/>
      <c r="K29" s="10"/>
      <c r="L29" s="10"/>
      <c r="M29" s="10">
        <v>343.09</v>
      </c>
    </row>
    <row r="30" spans="2:15" x14ac:dyDescent="0.3">
      <c r="B30" s="12" t="s">
        <v>55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f>M25+M24+M23+M22+M21+M20+M19+M18+M17+M16+M15+M14+M13+M12+M9+M8+M7+M5+M4+M3</f>
        <v>4551.6295</v>
      </c>
    </row>
    <row r="31" spans="2:15" x14ac:dyDescent="0.3">
      <c r="B31" s="13" t="s">
        <v>56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>
        <f>M26+M27+M28+M29</f>
        <v>7711.37</v>
      </c>
    </row>
    <row r="32" spans="2:15" x14ac:dyDescent="0.3">
      <c r="B32" s="14" t="s">
        <v>57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>
        <f>M30+M31</f>
        <v>12262.9995</v>
      </c>
    </row>
    <row r="33" spans="2:13" x14ac:dyDescent="0.3">
      <c r="B33" s="15" t="s">
        <v>54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1">
        <v>0.37119999999999997</v>
      </c>
    </row>
  </sheetData>
  <mergeCells count="1">
    <mergeCell ref="C1:M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Zberový podiel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2019-02-06T08:51:24Z</dcterms:modified>
</cp:coreProperties>
</file>